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<sst xmlns="http://schemas.openxmlformats.org/spreadsheetml/2006/main" count="62" uniqueCount="12">
  <si>
    <t>小学语文</t>
  </si>
  <si>
    <t>八公山区教育体育局</t>
  </si>
  <si>
    <t>小学数学</t>
  </si>
  <si>
    <t>招聘单位</t>
  </si>
  <si>
    <t>岗位代码</t>
  </si>
  <si>
    <t>岗位名称</t>
  </si>
  <si>
    <t>笔试合成成绩
（含政策性加分）</t>
  </si>
  <si>
    <r>
      <t>2023</t>
    </r>
    <r>
      <rPr>
        <b/>
        <sz val="14"/>
        <rFont val="宋体"/>
        <family val="0"/>
      </rPr>
      <t>年度八公山区中小学新任教师公开招聘入围专业测试人员名单</t>
    </r>
  </si>
  <si>
    <t>笔试准
考证号</t>
  </si>
  <si>
    <t>招聘计划</t>
  </si>
  <si>
    <t>行政辖区</t>
  </si>
  <si>
    <t>八公山区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</si>
</sst>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16.125" style="0" customWidth="1"/>
    <col min="2" max="2" width="25.125" style="0" customWidth="1"/>
    <col min="3" max="3" width="18.25390625" style="0" customWidth="1"/>
    <col min="4" max="4" width="13.75390625" style="0" customWidth="1"/>
    <col min="5" max="5" width="9.50390625" style="0" customWidth="1"/>
    <col min="6" max="6" width="16.125" style="0" customWidth="1"/>
    <col min="7" max="7" width="17.875" style="0" customWidth="1"/>
  </cols>
  <sheetData>
    <row r="1" spans="1:7" ht="35.25" customHeight="1">
      <c r="A1" s="8" t="s">
        <v>7</v>
      </c>
      <c r="B1" s="8"/>
      <c r="C1" s="8"/>
      <c r="D1" s="8"/>
      <c r="E1" s="8"/>
      <c r="F1" s="8"/>
      <c r="G1" s="8"/>
    </row>
    <row r="2" spans="1:7" ht="59.25" customHeight="1">
      <c r="A2" s="2" t="s">
        <v>10</v>
      </c>
      <c r="B2" s="3" t="s">
        <v>3</v>
      </c>
      <c r="C2" s="3" t="s">
        <v>4</v>
      </c>
      <c r="D2" s="3" t="s">
        <v>5</v>
      </c>
      <c r="E2" s="7" t="s">
        <v>9</v>
      </c>
      <c r="F2" s="6" t="s">
        <v>8</v>
      </c>
      <c r="G2" s="4" t="s">
        <v>6</v>
      </c>
    </row>
    <row r="3" spans="1:7" s="1" customFormat="1" ht="19.5" customHeight="1">
      <c r="A3" s="5" t="s">
        <v>11</v>
      </c>
      <c r="B3" s="5" t="s">
        <v>1</v>
      </c>
      <c r="C3" s="5" t="str">
        <f aca="true" t="shared" si="0" ref="C3:C11">"340405001001"</f>
        <v>340405001001</v>
      </c>
      <c r="D3" s="5" t="s">
        <v>0</v>
      </c>
      <c r="E3" s="5">
        <v>3</v>
      </c>
      <c r="F3" s="5" t="str">
        <f>"040302107"</f>
        <v>040302107</v>
      </c>
      <c r="G3" s="5">
        <v>98.6</v>
      </c>
    </row>
    <row r="4" spans="1:7" s="1" customFormat="1" ht="19.5" customHeight="1">
      <c r="A4" s="5" t="s">
        <v>11</v>
      </c>
      <c r="B4" s="5" t="s">
        <v>1</v>
      </c>
      <c r="C4" s="5" t="str">
        <f t="shared" si="0"/>
        <v>340405001001</v>
      </c>
      <c r="D4" s="5" t="s">
        <v>0</v>
      </c>
      <c r="E4" s="5">
        <v>3</v>
      </c>
      <c r="F4" s="5" t="str">
        <f>"040302125"</f>
        <v>040302125</v>
      </c>
      <c r="G4" s="5">
        <v>93.5</v>
      </c>
    </row>
    <row r="5" spans="1:7" s="1" customFormat="1" ht="19.5" customHeight="1">
      <c r="A5" s="5" t="s">
        <v>11</v>
      </c>
      <c r="B5" s="5" t="s">
        <v>1</v>
      </c>
      <c r="C5" s="5" t="str">
        <f t="shared" si="0"/>
        <v>340405001001</v>
      </c>
      <c r="D5" s="5" t="s">
        <v>0</v>
      </c>
      <c r="E5" s="5">
        <v>3</v>
      </c>
      <c r="F5" s="5" t="str">
        <f>"040302026"</f>
        <v>040302026</v>
      </c>
      <c r="G5" s="5">
        <v>93.4</v>
      </c>
    </row>
    <row r="6" spans="1:7" s="1" customFormat="1" ht="19.5" customHeight="1">
      <c r="A6" s="5" t="s">
        <v>11</v>
      </c>
      <c r="B6" s="5" t="s">
        <v>1</v>
      </c>
      <c r="C6" s="5" t="str">
        <f t="shared" si="0"/>
        <v>340405001001</v>
      </c>
      <c r="D6" s="5" t="s">
        <v>0</v>
      </c>
      <c r="E6" s="5">
        <v>3</v>
      </c>
      <c r="F6" s="5" t="str">
        <f>"040301925"</f>
        <v>040301925</v>
      </c>
      <c r="G6" s="5">
        <v>90.1</v>
      </c>
    </row>
    <row r="7" spans="1:7" s="1" customFormat="1" ht="19.5" customHeight="1">
      <c r="A7" s="5" t="s">
        <v>11</v>
      </c>
      <c r="B7" s="5" t="s">
        <v>1</v>
      </c>
      <c r="C7" s="5" t="str">
        <f t="shared" si="0"/>
        <v>340405001001</v>
      </c>
      <c r="D7" s="5" t="s">
        <v>0</v>
      </c>
      <c r="E7" s="5">
        <v>3</v>
      </c>
      <c r="F7" s="5" t="str">
        <f>"040302019"</f>
        <v>040302019</v>
      </c>
      <c r="G7" s="5">
        <v>89.2</v>
      </c>
    </row>
    <row r="8" spans="1:7" s="1" customFormat="1" ht="19.5" customHeight="1">
      <c r="A8" s="5" t="s">
        <v>11</v>
      </c>
      <c r="B8" s="5" t="s">
        <v>1</v>
      </c>
      <c r="C8" s="5" t="str">
        <f t="shared" si="0"/>
        <v>340405001001</v>
      </c>
      <c r="D8" s="5" t="s">
        <v>0</v>
      </c>
      <c r="E8" s="5">
        <v>3</v>
      </c>
      <c r="F8" s="5" t="str">
        <f>"040302206"</f>
        <v>040302206</v>
      </c>
      <c r="G8" s="5">
        <v>88.3</v>
      </c>
    </row>
    <row r="9" spans="1:7" s="1" customFormat="1" ht="19.5" customHeight="1">
      <c r="A9" s="5" t="s">
        <v>11</v>
      </c>
      <c r="B9" s="5" t="s">
        <v>1</v>
      </c>
      <c r="C9" s="5" t="str">
        <f t="shared" si="0"/>
        <v>340405001001</v>
      </c>
      <c r="D9" s="5" t="s">
        <v>0</v>
      </c>
      <c r="E9" s="5">
        <v>3</v>
      </c>
      <c r="F9" s="5" t="str">
        <f>"040302124"</f>
        <v>040302124</v>
      </c>
      <c r="G9" s="5">
        <v>88.1</v>
      </c>
    </row>
    <row r="10" spans="1:7" s="1" customFormat="1" ht="19.5" customHeight="1">
      <c r="A10" s="5" t="s">
        <v>11</v>
      </c>
      <c r="B10" s="5" t="s">
        <v>1</v>
      </c>
      <c r="C10" s="5" t="str">
        <f t="shared" si="0"/>
        <v>340405001001</v>
      </c>
      <c r="D10" s="5" t="s">
        <v>0</v>
      </c>
      <c r="E10" s="5">
        <v>3</v>
      </c>
      <c r="F10" s="5" t="str">
        <f>"040302111"</f>
        <v>040302111</v>
      </c>
      <c r="G10" s="5">
        <v>87.9</v>
      </c>
    </row>
    <row r="11" spans="1:7" s="1" customFormat="1" ht="19.5" customHeight="1">
      <c r="A11" s="5" t="s">
        <v>11</v>
      </c>
      <c r="B11" s="5" t="s">
        <v>1</v>
      </c>
      <c r="C11" s="5" t="str">
        <f t="shared" si="0"/>
        <v>340405001001</v>
      </c>
      <c r="D11" s="5" t="s">
        <v>0</v>
      </c>
      <c r="E11" s="5">
        <v>3</v>
      </c>
      <c r="F11" s="5" t="str">
        <f>"040302008"</f>
        <v>040302008</v>
      </c>
      <c r="G11" s="5">
        <v>87.6</v>
      </c>
    </row>
    <row r="12" spans="1:7" s="1" customFormat="1" ht="19.5" customHeight="1">
      <c r="A12" s="5" t="s">
        <v>11</v>
      </c>
      <c r="B12" s="5" t="s">
        <v>1</v>
      </c>
      <c r="C12" s="5" t="str">
        <f aca="true" t="shared" si="1" ref="C12:C20">"340405001002"</f>
        <v>340405001002</v>
      </c>
      <c r="D12" s="5" t="s">
        <v>2</v>
      </c>
      <c r="E12" s="5">
        <v>3</v>
      </c>
      <c r="F12" s="5" t="str">
        <f>"040601120"</f>
        <v>040601120</v>
      </c>
      <c r="G12" s="5">
        <v>92</v>
      </c>
    </row>
    <row r="13" spans="1:7" s="1" customFormat="1" ht="19.5" customHeight="1">
      <c r="A13" s="5" t="s">
        <v>11</v>
      </c>
      <c r="B13" s="5" t="s">
        <v>1</v>
      </c>
      <c r="C13" s="5" t="str">
        <f t="shared" si="1"/>
        <v>340405001002</v>
      </c>
      <c r="D13" s="5" t="s">
        <v>2</v>
      </c>
      <c r="E13" s="5">
        <v>3</v>
      </c>
      <c r="F13" s="5" t="str">
        <f>"040600926"</f>
        <v>040600926</v>
      </c>
      <c r="G13" s="5">
        <v>88.4</v>
      </c>
    </row>
    <row r="14" spans="1:7" s="1" customFormat="1" ht="19.5" customHeight="1">
      <c r="A14" s="5" t="s">
        <v>11</v>
      </c>
      <c r="B14" s="5" t="s">
        <v>1</v>
      </c>
      <c r="C14" s="5" t="str">
        <f t="shared" si="1"/>
        <v>340405001002</v>
      </c>
      <c r="D14" s="5" t="s">
        <v>2</v>
      </c>
      <c r="E14" s="5">
        <v>3</v>
      </c>
      <c r="F14" s="5" t="str">
        <f>"040601008"</f>
        <v>040601008</v>
      </c>
      <c r="G14" s="5">
        <v>88.3</v>
      </c>
    </row>
    <row r="15" spans="1:7" s="1" customFormat="1" ht="19.5" customHeight="1">
      <c r="A15" s="5" t="s">
        <v>11</v>
      </c>
      <c r="B15" s="5" t="s">
        <v>1</v>
      </c>
      <c r="C15" s="5" t="str">
        <f t="shared" si="1"/>
        <v>340405001002</v>
      </c>
      <c r="D15" s="5" t="s">
        <v>2</v>
      </c>
      <c r="E15" s="5">
        <v>3</v>
      </c>
      <c r="F15" s="5" t="str">
        <f>"040601103"</f>
        <v>040601103</v>
      </c>
      <c r="G15" s="5">
        <v>86.1</v>
      </c>
    </row>
    <row r="16" spans="1:7" s="1" customFormat="1" ht="19.5" customHeight="1">
      <c r="A16" s="5" t="s">
        <v>11</v>
      </c>
      <c r="B16" s="5" t="s">
        <v>1</v>
      </c>
      <c r="C16" s="5" t="str">
        <f t="shared" si="1"/>
        <v>340405001002</v>
      </c>
      <c r="D16" s="5" t="s">
        <v>2</v>
      </c>
      <c r="E16" s="5">
        <v>3</v>
      </c>
      <c r="F16" s="5" t="str">
        <f>"040601026"</f>
        <v>040601026</v>
      </c>
      <c r="G16" s="5">
        <v>85.2</v>
      </c>
    </row>
    <row r="17" spans="1:7" s="1" customFormat="1" ht="19.5" customHeight="1">
      <c r="A17" s="5" t="s">
        <v>11</v>
      </c>
      <c r="B17" s="5" t="s">
        <v>1</v>
      </c>
      <c r="C17" s="5" t="str">
        <f t="shared" si="1"/>
        <v>340405001002</v>
      </c>
      <c r="D17" s="5" t="s">
        <v>2</v>
      </c>
      <c r="E17" s="5">
        <v>3</v>
      </c>
      <c r="F17" s="5" t="str">
        <f>"040601114"</f>
        <v>040601114</v>
      </c>
      <c r="G17" s="5">
        <v>84.4</v>
      </c>
    </row>
    <row r="18" spans="1:7" s="1" customFormat="1" ht="19.5" customHeight="1">
      <c r="A18" s="5" t="s">
        <v>11</v>
      </c>
      <c r="B18" s="5" t="s">
        <v>1</v>
      </c>
      <c r="C18" s="5" t="str">
        <f t="shared" si="1"/>
        <v>340405001002</v>
      </c>
      <c r="D18" s="5" t="s">
        <v>2</v>
      </c>
      <c r="E18" s="5">
        <v>3</v>
      </c>
      <c r="F18" s="5" t="str">
        <f>"040601022"</f>
        <v>040601022</v>
      </c>
      <c r="G18" s="5">
        <v>84</v>
      </c>
    </row>
    <row r="19" spans="1:7" s="1" customFormat="1" ht="19.5" customHeight="1">
      <c r="A19" s="5" t="s">
        <v>11</v>
      </c>
      <c r="B19" s="5" t="s">
        <v>1</v>
      </c>
      <c r="C19" s="5" t="str">
        <f t="shared" si="1"/>
        <v>340405001002</v>
      </c>
      <c r="D19" s="5" t="s">
        <v>2</v>
      </c>
      <c r="E19" s="5">
        <v>3</v>
      </c>
      <c r="F19" s="5" t="str">
        <f>"040601102"</f>
        <v>040601102</v>
      </c>
      <c r="G19" s="5">
        <v>83.8</v>
      </c>
    </row>
    <row r="20" spans="1:7" s="1" customFormat="1" ht="19.5" customHeight="1">
      <c r="A20" s="5" t="s">
        <v>11</v>
      </c>
      <c r="B20" s="5" t="s">
        <v>1</v>
      </c>
      <c r="C20" s="5" t="str">
        <f t="shared" si="1"/>
        <v>340405001002</v>
      </c>
      <c r="D20" s="5" t="s">
        <v>2</v>
      </c>
      <c r="E20" s="5">
        <v>3</v>
      </c>
      <c r="F20" s="5" t="str">
        <f>"040601023"</f>
        <v>040601023</v>
      </c>
      <c r="G20" s="5">
        <v>82.7</v>
      </c>
    </row>
  </sheetData>
  <mergeCells count="1">
    <mergeCell ref="A1:G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2023-05-06T01:48:11Z</cp:lastPrinted>
  <dcterms:created xsi:type="dcterms:W3CDTF">1996-12-17T01:32:42Z</dcterms:created>
  <dcterms:modified xsi:type="dcterms:W3CDTF">2023-05-06T01:48:13Z</dcterms:modified>
  <cp:category/>
  <cp:version/>
  <cp:contentType/>
  <cp:contentStatus/>
</cp:coreProperties>
</file>